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Foglio1" sheetId="1" r:id="rId1"/>
    <sheet name="Foglio2" sheetId="2" r:id="rId2"/>
    <sheet name="Foglio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<sst xmlns="http://schemas.openxmlformats.org/spreadsheetml/2006/main" count="71" uniqueCount="47">
  <si>
    <t>INTERVENTI/FUNZIONI E SERVIZI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</si>
  <si>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</si>
  <si>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</si>
  <si>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</si>
  <si>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</si>
  <si>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</si>
  <si>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ed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</si>
  <si>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</si>
  <si>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</si>
  <si>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</si>
  <si>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</si>
  <si>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</si>
  <si>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</si>
  <si>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</si>
  <si>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</si>
  <si>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</si>
  <si>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</si>
  <si>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</si>
  <si>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</si>
  <si>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</si>
  <si>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</si>
  <si>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</si>
  <si>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t>Spesa</t>
  </si>
  <si>
    <t>Funzioni generali di
Amministrazione, di gestione e di
controllo</t>
  </si>
  <si>
    <t>Funzioni relative alla giustizia</t>
  </si>
  <si>
    <t>Funzioni di polizia locale</t>
  </si>
  <si>
    <t>Funzione di istruzione pubblica</t>
  </si>
  <si>
    <t>Funzioni relative alla cultura ed
ai beni culturali</t>
  </si>
  <si>
    <t>Funzioni nel settore sportivo e
ricreatico</t>
  </si>
  <si>
    <t>Funzioni nel campo turistico</t>
  </si>
  <si>
    <t>Funzioni nel campo dell vialibilità e
dei trasporti</t>
  </si>
  <si>
    <t>Funzioni riguardanti la
gestione del territorio e
dell'ambiente</t>
  </si>
  <si>
    <t>Funzioni nel settore sociale</t>
  </si>
  <si>
    <t>Funzioni nel campo dello sviluppo economico</t>
  </si>
  <si>
    <t>Funzioni relative a servizi
produttivi</t>
  </si>
  <si>
    <t>Totale spese</t>
  </si>
  <si>
    <t>TOTALE TITOLO 1°: SPESE CORRENTI</t>
  </si>
  <si>
    <t>TOTALE TITOLO 2: SPESE IN CONTO CAPITALE</t>
  </si>
  <si>
    <t>TOTALE TITOLO 3: SPESE PER RIMBORSO DI PRESTITI</t>
  </si>
  <si>
    <t>TOTALE TITOLO 4: SPESE PER SERVIZI PER CONTO</t>
  </si>
  <si>
    <t>TOTALE SPESE PER CLASSIFICAZIONE FUNZIONALE</t>
  </si>
  <si>
    <t>(*) I dati previsionali indicano le previsioni di competenza e di cassa, i dati di rendiconto indicano gli impegni e i pagamenti.</t>
  </si>
  <si>
    <t>COMUNE DI POLESELLA PROVINCIA DI ROVIGO</t>
  </si>
  <si>
    <t>31/12/2015</t>
  </si>
  <si>
    <t>DATI DI RENDICONTO ANNO 2015</t>
  </si>
  <si>
    <t>Impegni</t>
  </si>
  <si>
    <t>Pagamenti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</si>
</sst>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Calibri"/>
      <family val="2"/>
    </font>
    <font>
      <u val="single"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63"/>
      <name val="Calibri"/>
      <family val="0"/>
    </font>
    <font>
      <b/>
      <sz val="14"/>
      <color indexed="63"/>
      <name val="Calibri"/>
      <family val="0"/>
    </font>
    <font>
      <b/>
      <sz val="9"/>
      <color indexed="63"/>
      <name val="Arial Narrow"/>
      <family val="0"/>
    </font>
    <font>
      <sz val="9"/>
      <color indexed="63"/>
      <name val="Arial Narrow"/>
      <family val="0"/>
    </font>
    <font>
      <u val="single"/>
      <sz val="9"/>
      <color indexed="63"/>
      <name val="Arial Narro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  <font>
      <b/>
      <u val="single"/>
      <sz val="9"/>
      <color theme="1"/>
      <name val="Arial Narrow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3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vertical="center"/>
    </xf>
    <xf numFmtId="0" fontId="46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4" fontId="46" fillId="0" borderId="10" xfId="0" applyNumberFormat="1" applyFont="1" applyBorder="1" applyAlignment="1">
      <alignment horizontal="right"/>
    </xf>
    <xf numFmtId="0" fontId="47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 horizontal="right"/>
    </xf>
    <xf numFmtId="0" fontId="48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49" fillId="0" borderId="12" xfId="0" applyNumberFormat="1" applyFont="1" applyBorder="1" applyAlignment="1">
      <alignment horizontal="right"/>
    </xf>
    <xf numFmtId="0" fontId="50" fillId="0" borderId="13" xfId="0" applyFont="1" applyBorder="1" applyAlignment="1">
      <alignment horizontal="left"/>
    </xf>
    <xf numFmtId="0" fontId="50" fillId="0" borderId="0" xfId="0" applyFont="1" applyAlignment="1">
      <alignment horizontal="left"/>
    </xf>
    <xf numFmtId="49" fontId="48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6" xfId="0" applyFont="1" applyBorder="1" applyAlignment="1">
      <alignment horizontal="left"/>
    </xf>
    <xf numFmtId="0" fontId="51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7" fillId="0" borderId="18" xfId="0" applyNumberFormat="1" applyFont="1" applyFill="1" applyBorder="1" applyAlignment="1" applyProtection="1">
      <alignment horizontal="center"/>
      <protection/>
    </xf>
    <xf numFmtId="4" fontId="28" fillId="0" borderId="18" xfId="0" applyNumberFormat="1" applyFont="1" applyFill="1" applyBorder="1" applyAlignment="1" applyProtection="1">
      <alignment horizontal="right"/>
      <protection/>
    </xf>
    <xf numFmtId="4" fontId="29" fillId="0" borderId="18" xfId="0" applyNumberFormat="1" applyFont="1" applyFill="1" applyBorder="1" applyAlignment="1" applyProtection="1">
      <alignment horizontal="right"/>
      <protection/>
    </xf>
    <xf numFmtId="4" fontId="28" fillId="0" borderId="19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PageLayoutView="0" workbookViewId="0" topLeftCell="M7">
      <selection activeCell="AE35" sqref="AE35"/>
    </sheetView>
  </sheetViews>
  <sheetFormatPr defaultColWidth="9.140625" defaultRowHeight="15"/>
  <cols>
    <col min="1" max="1" width="3.00390625" style="4" bestFit="1" customWidth="1"/>
    <col min="2" max="2" width="44.8515625" style="0" bestFit="1" customWidth="1"/>
    <col min="3" max="3" width="10.57421875" style="0" bestFit="1" customWidth="1"/>
    <col min="4" max="4" width="10.421875" style="0" bestFit="1" customWidth="1"/>
    <col min="5" max="5" width="10.57421875" style="0" bestFit="1" customWidth="1"/>
    <col min="6" max="6" width="11.28125" style="0" customWidth="1"/>
    <col min="7" max="7" width="10.57421875" style="0" bestFit="1" customWidth="1"/>
    <col min="9" max="9" width="10.57421875" style="0" bestFit="1" customWidth="1"/>
    <col min="10" max="10" width="9.57421875" style="0" customWidth="1"/>
    <col min="11" max="11" width="10.57421875" style="0" bestFit="1" customWidth="1"/>
    <col min="13" max="13" width="10.57421875" style="0" bestFit="1" customWidth="1"/>
    <col min="15" max="15" width="10.57421875" style="0" bestFit="1" customWidth="1"/>
    <col min="17" max="17" width="10.57421875" style="0" bestFit="1" customWidth="1"/>
    <col min="19" max="19" width="10.57421875" style="0" bestFit="1" customWidth="1"/>
    <col min="21" max="21" width="10.7109375" style="0" bestFit="1" customWidth="1"/>
    <col min="23" max="23" width="10.57421875" style="0" bestFit="1" customWidth="1"/>
    <col min="25" max="25" width="10.57421875" style="0" bestFit="1" customWidth="1"/>
    <col min="26" max="26" width="11.28125" style="0" bestFit="1" customWidth="1"/>
    <col min="27" max="27" width="10.57421875" style="0" bestFit="1" customWidth="1"/>
  </cols>
  <sheetData>
    <row r="1" spans="1:28" ht="21" customHeight="1">
      <c r="A1" s="28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5" customHeight="1">
      <c r="A2" s="29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3" ht="18.75" customHeight="1">
      <c r="A3" s="19" t="s">
        <v>22</v>
      </c>
      <c r="B3" s="19"/>
      <c r="C3" s="19"/>
    </row>
    <row r="4" spans="1:13" ht="18.75" customHeight="1">
      <c r="A4" s="30" t="s">
        <v>44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8" s="5" customFormat="1" ht="57" customHeight="1">
      <c r="A5" s="22" t="s">
        <v>0</v>
      </c>
      <c r="B5" s="22"/>
      <c r="C5" s="23" t="s">
        <v>23</v>
      </c>
      <c r="D5" s="24"/>
      <c r="E5" s="21" t="s">
        <v>24</v>
      </c>
      <c r="F5" s="21"/>
      <c r="G5" s="21" t="s">
        <v>25</v>
      </c>
      <c r="H5" s="21"/>
      <c r="I5" s="21" t="s">
        <v>26</v>
      </c>
      <c r="J5" s="21"/>
      <c r="K5" s="20" t="s">
        <v>27</v>
      </c>
      <c r="L5" s="21"/>
      <c r="M5" s="20" t="s">
        <v>28</v>
      </c>
      <c r="N5" s="21"/>
      <c r="O5" s="21" t="s">
        <v>29</v>
      </c>
      <c r="P5" s="21"/>
      <c r="Q5" s="20" t="s">
        <v>30</v>
      </c>
      <c r="R5" s="21"/>
      <c r="S5" s="20" t="s">
        <v>31</v>
      </c>
      <c r="T5" s="21"/>
      <c r="U5" s="21" t="s">
        <v>32</v>
      </c>
      <c r="V5" s="21"/>
      <c r="W5" s="20" t="s">
        <v>33</v>
      </c>
      <c r="X5" s="21"/>
      <c r="Y5" s="20" t="s">
        <v>34</v>
      </c>
      <c r="Z5" s="21"/>
      <c r="AA5" s="21" t="s">
        <v>35</v>
      </c>
      <c r="AB5" s="21"/>
    </row>
    <row r="6" spans="1:28" s="2" customFormat="1" ht="15" customHeight="1">
      <c r="A6" s="22"/>
      <c r="B6" s="22"/>
      <c r="C6" s="31" t="s">
        <v>45</v>
      </c>
      <c r="D6" s="31" t="s">
        <v>46</v>
      </c>
      <c r="E6" s="31" t="s">
        <v>45</v>
      </c>
      <c r="F6" s="31" t="s">
        <v>46</v>
      </c>
      <c r="G6" s="31" t="s">
        <v>45</v>
      </c>
      <c r="H6" s="31" t="s">
        <v>46</v>
      </c>
      <c r="I6" s="31" t="s">
        <v>45</v>
      </c>
      <c r="J6" s="31" t="s">
        <v>46</v>
      </c>
      <c r="K6" s="31" t="s">
        <v>45</v>
      </c>
      <c r="L6" s="31" t="s">
        <v>46</v>
      </c>
      <c r="M6" s="31" t="s">
        <v>45</v>
      </c>
      <c r="N6" s="31" t="s">
        <v>46</v>
      </c>
      <c r="O6" s="31" t="s">
        <v>45</v>
      </c>
      <c r="P6" s="31" t="s">
        <v>46</v>
      </c>
      <c r="Q6" s="31" t="s">
        <v>45</v>
      </c>
      <c r="R6" s="31" t="s">
        <v>46</v>
      </c>
      <c r="S6" s="31" t="s">
        <v>45</v>
      </c>
      <c r="T6" s="31" t="s">
        <v>46</v>
      </c>
      <c r="U6" s="31" t="s">
        <v>45</v>
      </c>
      <c r="V6" s="31" t="s">
        <v>46</v>
      </c>
      <c r="W6" s="31" t="s">
        <v>45</v>
      </c>
      <c r="X6" s="31" t="s">
        <v>46</v>
      </c>
      <c r="Y6" s="31" t="s">
        <v>45</v>
      </c>
      <c r="Z6" s="31" t="s">
        <v>46</v>
      </c>
      <c r="AA6" s="31" t="s">
        <v>45</v>
      </c>
      <c r="AB6" s="31" t="s">
        <v>46</v>
      </c>
    </row>
    <row r="7" spans="1:28" s="7" customFormat="1" ht="13.5" customHeight="1">
      <c r="A7" s="3">
        <v>1</v>
      </c>
      <c r="B7" s="1" t="s">
        <v>1</v>
      </c>
      <c r="C7" s="32">
        <v>497511.76</v>
      </c>
      <c r="D7" s="32">
        <v>456971.52</v>
      </c>
      <c r="E7" s="32"/>
      <c r="F7" s="32"/>
      <c r="G7" s="32">
        <v>112964.72</v>
      </c>
      <c r="H7" s="32">
        <v>97468.58</v>
      </c>
      <c r="I7" s="32">
        <v>0</v>
      </c>
      <c r="J7" s="32">
        <v>0</v>
      </c>
      <c r="K7" s="32"/>
      <c r="L7" s="32"/>
      <c r="M7" s="32"/>
      <c r="N7" s="32"/>
      <c r="O7" s="32"/>
      <c r="P7" s="32"/>
      <c r="Q7" s="32">
        <v>93540.28</v>
      </c>
      <c r="R7" s="32">
        <v>83717.66</v>
      </c>
      <c r="S7" s="32">
        <v>31669.42</v>
      </c>
      <c r="T7" s="32">
        <v>33513.19</v>
      </c>
      <c r="U7" s="32">
        <v>31956.85</v>
      </c>
      <c r="V7" s="32">
        <v>29989.06</v>
      </c>
      <c r="W7" s="32"/>
      <c r="X7" s="32"/>
      <c r="Y7" s="32"/>
      <c r="Z7" s="32"/>
      <c r="AA7" s="9">
        <f>SUM(C7,E7,G7,I7,K7,M7,O7,Q7,S7,U7,W7,Y7)</f>
        <v>0</v>
      </c>
      <c r="AB7" s="9">
        <f>SUM(D7,F7,H7,J7,L7,N7,P7,R7,T7,V7,X7,Z7)</f>
        <v>0</v>
      </c>
    </row>
    <row r="8" spans="1:28" s="7" customFormat="1" ht="13.5" customHeight="1">
      <c r="A8" s="3">
        <v>2</v>
      </c>
      <c r="B8" s="1" t="s">
        <v>2</v>
      </c>
      <c r="C8" s="32">
        <v>13175.85</v>
      </c>
      <c r="D8" s="32">
        <v>10388.34</v>
      </c>
      <c r="E8" s="32"/>
      <c r="F8" s="32"/>
      <c r="G8" s="32">
        <v>17557.1</v>
      </c>
      <c r="H8" s="32">
        <v>10999.34</v>
      </c>
      <c r="I8" s="32">
        <v>0</v>
      </c>
      <c r="J8" s="32">
        <v>0</v>
      </c>
      <c r="K8" s="32">
        <v>1277.32</v>
      </c>
      <c r="L8" s="32">
        <v>1220.6</v>
      </c>
      <c r="M8" s="32">
        <v>0</v>
      </c>
      <c r="N8" s="32">
        <v>0</v>
      </c>
      <c r="O8" s="32"/>
      <c r="P8" s="32"/>
      <c r="Q8" s="32">
        <v>24752.94</v>
      </c>
      <c r="R8" s="32">
        <v>20390.92</v>
      </c>
      <c r="S8" s="32">
        <v>0</v>
      </c>
      <c r="T8" s="32">
        <v>0</v>
      </c>
      <c r="U8" s="32">
        <v>0</v>
      </c>
      <c r="V8" s="32">
        <v>0</v>
      </c>
      <c r="W8" s="32"/>
      <c r="X8" s="32"/>
      <c r="Y8" s="32"/>
      <c r="Z8" s="32"/>
      <c r="AA8" s="9">
        <f aca="true" t="shared" si="0" ref="AA8:AA32">SUM(C8,E8,G8,I8,K8,M8,O8,Q8,S8,U8,W8,Y8)</f>
        <v>0</v>
      </c>
      <c r="AB8" s="9">
        <f aca="true" t="shared" si="1" ref="AB8:AB32">SUM(D8,F8,H8,J8,L8,N8,P8,R8,T8,V8,X8,Z8)</f>
        <v>0</v>
      </c>
    </row>
    <row r="9" spans="1:28" s="7" customFormat="1" ht="13.5" customHeight="1">
      <c r="A9" s="3">
        <v>3</v>
      </c>
      <c r="B9" s="1" t="s">
        <v>3</v>
      </c>
      <c r="C9" s="32">
        <v>188260.28</v>
      </c>
      <c r="D9" s="32">
        <v>222783.64</v>
      </c>
      <c r="E9" s="32"/>
      <c r="F9" s="32"/>
      <c r="G9" s="32">
        <v>364007.09</v>
      </c>
      <c r="H9" s="32">
        <v>275050.07</v>
      </c>
      <c r="I9" s="32">
        <v>0</v>
      </c>
      <c r="J9" s="32">
        <v>4608.78</v>
      </c>
      <c r="K9" s="32">
        <v>15632.22</v>
      </c>
      <c r="L9" s="32">
        <v>9801.51</v>
      </c>
      <c r="M9" s="32">
        <v>20498.24</v>
      </c>
      <c r="N9" s="32">
        <v>19572.95</v>
      </c>
      <c r="O9" s="32">
        <v>524.6</v>
      </c>
      <c r="P9" s="32">
        <v>872.3</v>
      </c>
      <c r="Q9" s="32">
        <v>150076.62</v>
      </c>
      <c r="R9" s="32">
        <v>141825.66</v>
      </c>
      <c r="S9" s="32">
        <v>12602.53</v>
      </c>
      <c r="T9" s="32">
        <v>8695.23</v>
      </c>
      <c r="U9" s="32">
        <v>72364.2</v>
      </c>
      <c r="V9" s="32">
        <v>61779.85</v>
      </c>
      <c r="W9" s="32">
        <v>0</v>
      </c>
      <c r="X9" s="32">
        <v>0</v>
      </c>
      <c r="Y9" s="32"/>
      <c r="Z9" s="32"/>
      <c r="AA9" s="9">
        <f t="shared" si="0"/>
        <v>0</v>
      </c>
      <c r="AB9" s="9">
        <f t="shared" si="1"/>
        <v>0</v>
      </c>
    </row>
    <row r="10" spans="1:28" s="7" customFormat="1" ht="13.5" customHeight="1">
      <c r="A10" s="3">
        <v>4</v>
      </c>
      <c r="B10" s="1" t="s">
        <v>4</v>
      </c>
      <c r="C10" s="33">
        <v>16855.98</v>
      </c>
      <c r="D10" s="32">
        <v>19482.34</v>
      </c>
      <c r="E10" s="32"/>
      <c r="F10" s="32"/>
      <c r="G10" s="32">
        <v>53923.07</v>
      </c>
      <c r="H10" s="32">
        <v>57116.48</v>
      </c>
      <c r="I10" s="32"/>
      <c r="J10" s="32"/>
      <c r="K10" s="32">
        <v>549</v>
      </c>
      <c r="L10" s="32">
        <v>549</v>
      </c>
      <c r="M10" s="32"/>
      <c r="N10" s="32"/>
      <c r="O10" s="32"/>
      <c r="P10" s="32"/>
      <c r="Q10" s="32"/>
      <c r="R10" s="32"/>
      <c r="S10" s="32">
        <v>0</v>
      </c>
      <c r="T10" s="32">
        <v>0</v>
      </c>
      <c r="U10" s="32"/>
      <c r="V10" s="32"/>
      <c r="W10" s="32"/>
      <c r="X10" s="32"/>
      <c r="Y10" s="32"/>
      <c r="Z10" s="32"/>
      <c r="AA10" s="9">
        <f t="shared" si="0"/>
        <v>0</v>
      </c>
      <c r="AB10" s="9">
        <f t="shared" si="1"/>
        <v>0</v>
      </c>
    </row>
    <row r="11" spans="1:28" s="7" customFormat="1" ht="13.5" customHeight="1">
      <c r="A11" s="3">
        <v>5</v>
      </c>
      <c r="B11" s="1" t="s">
        <v>5</v>
      </c>
      <c r="C11" s="32">
        <v>206657.02</v>
      </c>
      <c r="D11" s="32">
        <v>212779.55</v>
      </c>
      <c r="E11" s="32"/>
      <c r="F11" s="32"/>
      <c r="G11" s="32">
        <v>1558.47</v>
      </c>
      <c r="H11" s="32">
        <v>1025.3</v>
      </c>
      <c r="I11" s="32">
        <v>92676.4</v>
      </c>
      <c r="J11" s="32">
        <v>43668.92</v>
      </c>
      <c r="K11" s="32">
        <v>16146.3</v>
      </c>
      <c r="L11" s="32">
        <v>17996.3</v>
      </c>
      <c r="M11" s="32">
        <v>14759</v>
      </c>
      <c r="N11" s="32">
        <v>15662.2</v>
      </c>
      <c r="O11" s="32">
        <v>0</v>
      </c>
      <c r="P11" s="32">
        <v>0</v>
      </c>
      <c r="Q11" s="32">
        <v>0</v>
      </c>
      <c r="R11" s="32">
        <v>0</v>
      </c>
      <c r="S11" s="32">
        <v>2158.53</v>
      </c>
      <c r="T11" s="32">
        <v>2158.53</v>
      </c>
      <c r="U11" s="32">
        <v>164032.66</v>
      </c>
      <c r="V11" s="32">
        <v>223832.2</v>
      </c>
      <c r="W11" s="32">
        <v>4957.98</v>
      </c>
      <c r="X11" s="32">
        <v>0</v>
      </c>
      <c r="Y11" s="32"/>
      <c r="Z11" s="32"/>
      <c r="AA11" s="9">
        <f t="shared" si="0"/>
        <v>0</v>
      </c>
      <c r="AB11" s="9">
        <f t="shared" si="1"/>
        <v>0</v>
      </c>
    </row>
    <row r="12" spans="1:28" s="7" customFormat="1" ht="13.5" customHeight="1">
      <c r="A12" s="3">
        <v>6</v>
      </c>
      <c r="B12" s="1" t="s">
        <v>6</v>
      </c>
      <c r="C12" s="32">
        <v>13200</v>
      </c>
      <c r="D12" s="32">
        <v>13200</v>
      </c>
      <c r="E12" s="32"/>
      <c r="F12" s="32"/>
      <c r="G12" s="32"/>
      <c r="H12" s="32"/>
      <c r="I12" s="32">
        <v>7500</v>
      </c>
      <c r="J12" s="32">
        <v>7500</v>
      </c>
      <c r="K12" s="32"/>
      <c r="L12" s="32"/>
      <c r="M12" s="32">
        <v>0</v>
      </c>
      <c r="N12" s="32">
        <v>0</v>
      </c>
      <c r="O12" s="32"/>
      <c r="P12" s="32"/>
      <c r="Q12" s="32">
        <v>44200</v>
      </c>
      <c r="R12" s="32">
        <v>44200</v>
      </c>
      <c r="S12" s="32">
        <v>33400</v>
      </c>
      <c r="T12" s="32">
        <v>33400</v>
      </c>
      <c r="U12" s="32">
        <v>11900</v>
      </c>
      <c r="V12" s="32">
        <v>11655.66</v>
      </c>
      <c r="W12" s="32"/>
      <c r="X12" s="32"/>
      <c r="Y12" s="32"/>
      <c r="Z12" s="32"/>
      <c r="AA12" s="9">
        <f t="shared" si="0"/>
        <v>0</v>
      </c>
      <c r="AB12" s="9">
        <f t="shared" si="1"/>
        <v>0</v>
      </c>
    </row>
    <row r="13" spans="1:28" s="7" customFormat="1" ht="13.5" customHeight="1">
      <c r="A13" s="3">
        <v>7</v>
      </c>
      <c r="B13" s="1" t="s">
        <v>7</v>
      </c>
      <c r="C13" s="32">
        <v>56715.13</v>
      </c>
      <c r="D13" s="32">
        <v>47927.38</v>
      </c>
      <c r="E13" s="32"/>
      <c r="F13" s="32"/>
      <c r="G13" s="32">
        <v>7790.77</v>
      </c>
      <c r="H13" s="32">
        <v>6438.55</v>
      </c>
      <c r="I13" s="32">
        <v>0</v>
      </c>
      <c r="J13" s="32">
        <v>0</v>
      </c>
      <c r="K13" s="32">
        <v>0</v>
      </c>
      <c r="L13" s="32">
        <v>0</v>
      </c>
      <c r="M13" s="32"/>
      <c r="N13" s="32"/>
      <c r="O13" s="32"/>
      <c r="P13" s="32"/>
      <c r="Q13" s="32">
        <v>5064.74</v>
      </c>
      <c r="R13" s="32">
        <v>6173.86</v>
      </c>
      <c r="S13" s="32">
        <v>1898.55</v>
      </c>
      <c r="T13" s="32">
        <v>2418.03</v>
      </c>
      <c r="U13" s="32">
        <v>1661.2</v>
      </c>
      <c r="V13" s="32">
        <v>2969.35</v>
      </c>
      <c r="W13" s="32"/>
      <c r="X13" s="32"/>
      <c r="Y13" s="32"/>
      <c r="Z13" s="32"/>
      <c r="AA13" s="9">
        <f t="shared" si="0"/>
        <v>0</v>
      </c>
      <c r="AB13" s="9">
        <f t="shared" si="1"/>
        <v>0</v>
      </c>
    </row>
    <row r="14" spans="1:28" s="7" customFormat="1" ht="13.5" customHeight="1">
      <c r="A14" s="3">
        <v>8</v>
      </c>
      <c r="B14" s="1" t="s">
        <v>8</v>
      </c>
      <c r="C14" s="32">
        <v>236.7</v>
      </c>
      <c r="D14" s="32">
        <v>236.7</v>
      </c>
      <c r="E14" s="32"/>
      <c r="F14" s="32"/>
      <c r="G14" s="32">
        <v>0</v>
      </c>
      <c r="H14" s="32"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>
        <v>0</v>
      </c>
      <c r="T14" s="32">
        <v>0</v>
      </c>
      <c r="U14" s="32"/>
      <c r="V14" s="32"/>
      <c r="W14" s="32">
        <v>0</v>
      </c>
      <c r="X14" s="32">
        <v>0</v>
      </c>
      <c r="Y14" s="32"/>
      <c r="Z14" s="32"/>
      <c r="AA14" s="9">
        <f t="shared" si="0"/>
        <v>0</v>
      </c>
      <c r="AB14" s="9">
        <f t="shared" si="1"/>
        <v>0</v>
      </c>
    </row>
    <row r="15" spans="1:28" s="7" customFormat="1" ht="13.5" customHeight="1">
      <c r="A15" s="3">
        <v>9</v>
      </c>
      <c r="B15" s="1" t="s">
        <v>9</v>
      </c>
      <c r="C15" s="32">
        <v>0</v>
      </c>
      <c r="D15" s="32">
        <v>0</v>
      </c>
      <c r="E15" s="32"/>
      <c r="F15" s="32"/>
      <c r="G15" s="32">
        <v>0</v>
      </c>
      <c r="H15" s="32">
        <v>0</v>
      </c>
      <c r="I15" s="32">
        <v>0</v>
      </c>
      <c r="J15" s="32">
        <v>0</v>
      </c>
      <c r="K15" s="32"/>
      <c r="L15" s="32"/>
      <c r="M15" s="32">
        <v>0</v>
      </c>
      <c r="N15" s="32">
        <v>0</v>
      </c>
      <c r="O15" s="32"/>
      <c r="P15" s="32"/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/>
      <c r="X15" s="32"/>
      <c r="Y15" s="32"/>
      <c r="Z15" s="32"/>
      <c r="AA15" s="9">
        <f t="shared" si="0"/>
        <v>0</v>
      </c>
      <c r="AB15" s="9">
        <f t="shared" si="1"/>
        <v>0</v>
      </c>
    </row>
    <row r="16" spans="1:28" s="7" customFormat="1" ht="13.5" customHeight="1">
      <c r="A16" s="3">
        <v>10</v>
      </c>
      <c r="B16" s="1" t="s">
        <v>10</v>
      </c>
      <c r="C16" s="32">
        <v>0</v>
      </c>
      <c r="D16" s="32"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9">
        <f t="shared" si="0"/>
        <v>0</v>
      </c>
      <c r="AB16" s="9">
        <f t="shared" si="1"/>
        <v>0</v>
      </c>
    </row>
    <row r="17" spans="1:28" s="7" customFormat="1" ht="13.5" customHeight="1">
      <c r="A17" s="3">
        <v>11</v>
      </c>
      <c r="B17" s="1" t="s">
        <v>11</v>
      </c>
      <c r="C17" s="32">
        <v>0</v>
      </c>
      <c r="D17" s="32"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9">
        <f t="shared" si="0"/>
        <v>0</v>
      </c>
      <c r="AB17" s="9">
        <f t="shared" si="1"/>
        <v>0</v>
      </c>
    </row>
    <row r="18" spans="1:28" s="7" customFormat="1" ht="13.5" customHeight="1">
      <c r="A18" s="3">
        <v>12</v>
      </c>
      <c r="B18" s="1" t="s">
        <v>36</v>
      </c>
      <c r="C18" s="9">
        <f>SUM(C7:C17)</f>
        <v>0</v>
      </c>
      <c r="D18" s="9">
        <f aca="true" t="shared" si="2" ref="D18:Z18">SUM(D7:D17)</f>
        <v>0</v>
      </c>
      <c r="E18" s="9">
        <f t="shared" si="2"/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  <c r="P18" s="9">
        <f t="shared" si="2"/>
        <v>0</v>
      </c>
      <c r="Q18" s="9">
        <f t="shared" si="2"/>
        <v>0</v>
      </c>
      <c r="R18" s="9">
        <f t="shared" si="2"/>
        <v>0</v>
      </c>
      <c r="S18" s="9">
        <f t="shared" si="2"/>
        <v>0</v>
      </c>
      <c r="T18" s="9">
        <f t="shared" si="2"/>
        <v>0</v>
      </c>
      <c r="U18" s="9">
        <f t="shared" si="2"/>
        <v>0</v>
      </c>
      <c r="V18" s="9">
        <f t="shared" si="2"/>
        <v>0</v>
      </c>
      <c r="W18" s="9">
        <f t="shared" si="2"/>
        <v>0</v>
      </c>
      <c r="X18" s="9">
        <f t="shared" si="2"/>
        <v>0</v>
      </c>
      <c r="Y18" s="9">
        <f t="shared" si="2"/>
        <v>0</v>
      </c>
      <c r="Z18" s="9">
        <f t="shared" si="2"/>
        <v>0</v>
      </c>
      <c r="AA18" s="9">
        <f t="shared" si="0"/>
        <v>0</v>
      </c>
      <c r="AB18" s="9">
        <f t="shared" si="1"/>
        <v>0</v>
      </c>
    </row>
    <row r="19" spans="1:28" ht="15" customHeight="1">
      <c r="A19" s="3"/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7" customFormat="1" ht="13.5" customHeight="1">
      <c r="A20" s="3">
        <v>1</v>
      </c>
      <c r="B20" s="1" t="s">
        <v>12</v>
      </c>
      <c r="C20" s="32">
        <v>28908.01</v>
      </c>
      <c r="D20" s="32">
        <v>26376</v>
      </c>
      <c r="E20" s="32"/>
      <c r="F20" s="32"/>
      <c r="G20" s="32">
        <v>25681</v>
      </c>
      <c r="H20" s="32">
        <v>25681</v>
      </c>
      <c r="I20" s="32">
        <v>48159.76</v>
      </c>
      <c r="J20" s="32">
        <v>48159.76</v>
      </c>
      <c r="K20" s="32">
        <v>0</v>
      </c>
      <c r="L20" s="32">
        <v>0</v>
      </c>
      <c r="M20" s="32">
        <v>20956.21</v>
      </c>
      <c r="N20" s="32">
        <v>30355.33</v>
      </c>
      <c r="O20" s="32">
        <v>0</v>
      </c>
      <c r="P20" s="32">
        <v>34468.28</v>
      </c>
      <c r="Q20" s="32">
        <v>43076.82</v>
      </c>
      <c r="R20" s="32">
        <v>25587.44</v>
      </c>
      <c r="S20" s="32">
        <v>36115.47</v>
      </c>
      <c r="T20" s="32">
        <v>32502.07</v>
      </c>
      <c r="U20" s="32">
        <v>126121.2</v>
      </c>
      <c r="V20" s="32">
        <v>138360.49</v>
      </c>
      <c r="W20" s="32"/>
      <c r="X20" s="32"/>
      <c r="Y20" s="32"/>
      <c r="Z20" s="32"/>
      <c r="AA20" s="9">
        <f t="shared" si="0"/>
        <v>0</v>
      </c>
      <c r="AB20" s="9">
        <f t="shared" si="1"/>
        <v>0</v>
      </c>
    </row>
    <row r="21" spans="1:28" s="7" customFormat="1" ht="13.5" customHeight="1">
      <c r="A21" s="3">
        <v>2</v>
      </c>
      <c r="B21" s="1" t="s">
        <v>13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9">
        <f t="shared" si="0"/>
        <v>0</v>
      </c>
      <c r="AB21" s="9">
        <f t="shared" si="1"/>
        <v>0</v>
      </c>
    </row>
    <row r="22" spans="1:28" s="7" customFormat="1" ht="13.5" customHeight="1">
      <c r="A22" s="3">
        <v>3</v>
      </c>
      <c r="B22" s="1" t="s">
        <v>14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>
        <v>0</v>
      </c>
      <c r="R22" s="32">
        <v>0</v>
      </c>
      <c r="S22" s="32"/>
      <c r="T22" s="32"/>
      <c r="U22" s="32">
        <v>0</v>
      </c>
      <c r="V22" s="32">
        <v>0</v>
      </c>
      <c r="W22" s="32"/>
      <c r="X22" s="32"/>
      <c r="Y22" s="32"/>
      <c r="Z22" s="32"/>
      <c r="AA22" s="9">
        <f t="shared" si="0"/>
        <v>0</v>
      </c>
      <c r="AB22" s="9">
        <f t="shared" si="1"/>
        <v>0</v>
      </c>
    </row>
    <row r="23" spans="1:28" s="7" customFormat="1" ht="13.5" customHeight="1">
      <c r="A23" s="3">
        <v>4</v>
      </c>
      <c r="B23" s="1" t="s">
        <v>15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9">
        <f t="shared" si="0"/>
        <v>0</v>
      </c>
      <c r="AB23" s="9">
        <f t="shared" si="1"/>
        <v>0</v>
      </c>
    </row>
    <row r="24" spans="1:28" s="7" customFormat="1" ht="13.5" customHeight="1">
      <c r="A24" s="3">
        <v>5</v>
      </c>
      <c r="B24" s="1" t="s">
        <v>16</v>
      </c>
      <c r="C24" s="32">
        <v>4385.9</v>
      </c>
      <c r="D24" s="32">
        <v>4601.84</v>
      </c>
      <c r="E24" s="32"/>
      <c r="F24" s="32"/>
      <c r="G24" s="32">
        <v>12539.16</v>
      </c>
      <c r="H24" s="32">
        <v>5331.4</v>
      </c>
      <c r="I24" s="32">
        <v>0</v>
      </c>
      <c r="J24" s="32">
        <v>0</v>
      </c>
      <c r="K24" s="32">
        <v>9000</v>
      </c>
      <c r="L24" s="32">
        <v>9000</v>
      </c>
      <c r="M24" s="32">
        <v>0</v>
      </c>
      <c r="N24" s="32">
        <v>0</v>
      </c>
      <c r="O24" s="32"/>
      <c r="P24" s="32"/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/>
      <c r="X24" s="32"/>
      <c r="Y24" s="32"/>
      <c r="Z24" s="32"/>
      <c r="AA24" s="9">
        <f t="shared" si="0"/>
        <v>0</v>
      </c>
      <c r="AB24" s="9">
        <f t="shared" si="1"/>
        <v>0</v>
      </c>
    </row>
    <row r="25" spans="1:28" s="7" customFormat="1" ht="13.5" customHeight="1">
      <c r="A25" s="3">
        <v>6</v>
      </c>
      <c r="B25" s="1" t="s">
        <v>17</v>
      </c>
      <c r="C25" s="32">
        <v>0</v>
      </c>
      <c r="D25" s="32">
        <v>0</v>
      </c>
      <c r="E25" s="32"/>
      <c r="F25" s="32"/>
      <c r="G25" s="32"/>
      <c r="H25" s="32"/>
      <c r="I25" s="32"/>
      <c r="J25" s="32"/>
      <c r="K25" s="32"/>
      <c r="L25" s="32"/>
      <c r="M25" s="32">
        <v>0</v>
      </c>
      <c r="N25" s="32">
        <v>0</v>
      </c>
      <c r="O25" s="32"/>
      <c r="P25" s="32"/>
      <c r="Q25" s="32">
        <v>0</v>
      </c>
      <c r="R25" s="32">
        <v>0</v>
      </c>
      <c r="S25" s="32">
        <v>0</v>
      </c>
      <c r="T25" s="32">
        <v>0</v>
      </c>
      <c r="U25" s="32"/>
      <c r="V25" s="32"/>
      <c r="W25" s="32"/>
      <c r="X25" s="32"/>
      <c r="Y25" s="32"/>
      <c r="Z25" s="32"/>
      <c r="AA25" s="9">
        <f t="shared" si="0"/>
        <v>0</v>
      </c>
      <c r="AB25" s="9">
        <f t="shared" si="1"/>
        <v>0</v>
      </c>
    </row>
    <row r="26" spans="1:28" s="7" customFormat="1" ht="13.5" customHeight="1">
      <c r="A26" s="3">
        <v>7</v>
      </c>
      <c r="B26" s="1" t="s">
        <v>18</v>
      </c>
      <c r="C26" s="32">
        <v>0</v>
      </c>
      <c r="D26" s="32">
        <v>0</v>
      </c>
      <c r="E26" s="32"/>
      <c r="F26" s="32"/>
      <c r="G26" s="32">
        <v>0</v>
      </c>
      <c r="H26" s="32">
        <v>0</v>
      </c>
      <c r="I26" s="32">
        <v>0</v>
      </c>
      <c r="J26" s="32">
        <v>0</v>
      </c>
      <c r="K26" s="32"/>
      <c r="L26" s="32"/>
      <c r="M26" s="32"/>
      <c r="N26" s="32"/>
      <c r="O26" s="32"/>
      <c r="P26" s="32"/>
      <c r="Q26" s="32">
        <v>0</v>
      </c>
      <c r="R26" s="32">
        <v>0</v>
      </c>
      <c r="S26" s="32">
        <v>8764.9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/>
      <c r="Z26" s="32"/>
      <c r="AA26" s="9">
        <f t="shared" si="0"/>
        <v>0</v>
      </c>
      <c r="AB26" s="9">
        <f t="shared" si="1"/>
        <v>0</v>
      </c>
    </row>
    <row r="27" spans="1:28" s="7" customFormat="1" ht="13.5" customHeight="1">
      <c r="A27" s="3">
        <v>8</v>
      </c>
      <c r="B27" s="1" t="s">
        <v>19</v>
      </c>
      <c r="C27" s="32">
        <v>0</v>
      </c>
      <c r="D27" s="32">
        <v>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>
        <v>0</v>
      </c>
      <c r="T27" s="32">
        <v>0</v>
      </c>
      <c r="U27" s="32"/>
      <c r="V27" s="32"/>
      <c r="W27" s="32"/>
      <c r="X27" s="32"/>
      <c r="Y27" s="32"/>
      <c r="Z27" s="32"/>
      <c r="AA27" s="9">
        <f t="shared" si="0"/>
        <v>0</v>
      </c>
      <c r="AB27" s="9">
        <f t="shared" si="1"/>
        <v>0</v>
      </c>
    </row>
    <row r="28" spans="1:28" s="7" customFormat="1" ht="13.5" customHeight="1">
      <c r="A28" s="3">
        <v>9</v>
      </c>
      <c r="B28" s="1" t="s">
        <v>20</v>
      </c>
      <c r="C28" s="32">
        <v>0</v>
      </c>
      <c r="D28" s="32">
        <v>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>
        <v>0</v>
      </c>
      <c r="T28" s="32">
        <v>0</v>
      </c>
      <c r="U28" s="32"/>
      <c r="V28" s="32"/>
      <c r="W28" s="32"/>
      <c r="X28" s="32"/>
      <c r="Y28" s="32"/>
      <c r="Z28" s="32"/>
      <c r="AA28" s="9">
        <f t="shared" si="0"/>
        <v>0</v>
      </c>
      <c r="AB28" s="9">
        <f t="shared" si="1"/>
        <v>0</v>
      </c>
    </row>
    <row r="29" spans="1:28" s="7" customFormat="1" ht="13.5" customHeight="1">
      <c r="A29" s="3">
        <v>10</v>
      </c>
      <c r="B29" s="1" t="s">
        <v>21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>
        <v>0</v>
      </c>
      <c r="T29" s="32">
        <v>0</v>
      </c>
      <c r="U29" s="32"/>
      <c r="V29" s="32"/>
      <c r="W29" s="32"/>
      <c r="X29" s="32"/>
      <c r="Y29" s="32"/>
      <c r="Z29" s="32"/>
      <c r="AA29" s="9">
        <f t="shared" si="0"/>
        <v>0</v>
      </c>
      <c r="AB29" s="9">
        <f t="shared" si="1"/>
        <v>0</v>
      </c>
    </row>
    <row r="30" spans="1:28" s="7" customFormat="1" ht="13.5" customHeight="1">
      <c r="A30" s="3">
        <v>11</v>
      </c>
      <c r="B30" s="6" t="s">
        <v>37</v>
      </c>
      <c r="C30" s="9">
        <f>SUM(C20:C29)</f>
        <v>0</v>
      </c>
      <c r="D30" s="9">
        <f aca="true" t="shared" si="3" ref="D30:Z30">SUM(D20:D29)</f>
        <v>0</v>
      </c>
      <c r="E30" s="9">
        <f t="shared" si="3"/>
        <v>0</v>
      </c>
      <c r="F30" s="9">
        <f t="shared" si="3"/>
        <v>0</v>
      </c>
      <c r="G30" s="9">
        <f t="shared" si="3"/>
        <v>0</v>
      </c>
      <c r="H30" s="9">
        <f t="shared" si="3"/>
        <v>0</v>
      </c>
      <c r="I30" s="9">
        <f t="shared" si="3"/>
        <v>0</v>
      </c>
      <c r="J30" s="9">
        <f t="shared" si="3"/>
        <v>0</v>
      </c>
      <c r="K30" s="9">
        <f t="shared" si="3"/>
        <v>0</v>
      </c>
      <c r="L30" s="9">
        <f t="shared" si="3"/>
        <v>0</v>
      </c>
      <c r="M30" s="9">
        <f t="shared" si="3"/>
        <v>0</v>
      </c>
      <c r="N30" s="9">
        <f t="shared" si="3"/>
        <v>0</v>
      </c>
      <c r="O30" s="9">
        <f t="shared" si="3"/>
        <v>0</v>
      </c>
      <c r="P30" s="9">
        <f t="shared" si="3"/>
        <v>0</v>
      </c>
      <c r="Q30" s="9">
        <f t="shared" si="3"/>
        <v>0</v>
      </c>
      <c r="R30" s="9">
        <f t="shared" si="3"/>
        <v>0</v>
      </c>
      <c r="S30" s="9">
        <f t="shared" si="3"/>
        <v>0</v>
      </c>
      <c r="T30" s="9">
        <f t="shared" si="3"/>
        <v>0</v>
      </c>
      <c r="U30" s="9">
        <f t="shared" si="3"/>
        <v>0</v>
      </c>
      <c r="V30" s="9">
        <f t="shared" si="3"/>
        <v>0</v>
      </c>
      <c r="W30" s="9">
        <f t="shared" si="3"/>
        <v>0</v>
      </c>
      <c r="X30" s="9">
        <f t="shared" si="3"/>
        <v>0</v>
      </c>
      <c r="Y30" s="9">
        <f t="shared" si="3"/>
        <v>0</v>
      </c>
      <c r="Z30" s="9">
        <f t="shared" si="3"/>
        <v>0</v>
      </c>
      <c r="AA30" s="9">
        <f t="shared" si="0"/>
        <v>0</v>
      </c>
      <c r="AB30" s="9">
        <f t="shared" si="1"/>
        <v>0</v>
      </c>
    </row>
    <row r="31" spans="1:28" s="7" customFormat="1" ht="13.5" customHeight="1">
      <c r="A31" s="3"/>
      <c r="B31" s="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7" customFormat="1" ht="13.5" customHeight="1">
      <c r="A32" s="3"/>
      <c r="B32" s="1" t="s">
        <v>38</v>
      </c>
      <c r="C32" s="32">
        <v>71500</v>
      </c>
      <c r="D32" s="32">
        <v>71115.76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9">
        <f t="shared" si="0"/>
        <v>0</v>
      </c>
      <c r="AB32" s="9">
        <f t="shared" si="1"/>
        <v>0</v>
      </c>
    </row>
    <row r="33" spans="1:28" s="7" customFormat="1" ht="13.5" customHeight="1">
      <c r="A33" s="3"/>
      <c r="B33" s="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7" customFormat="1" ht="14.25" customHeight="1" thickBot="1">
      <c r="A34" s="10"/>
      <c r="B34" s="11" t="s">
        <v>39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4">
        <v>796190.39</v>
      </c>
      <c r="AB34" s="34">
        <v>981082.93</v>
      </c>
    </row>
    <row r="35" spans="1:28" s="8" customFormat="1" ht="23.25" customHeight="1" thickTop="1">
      <c r="A35" s="13"/>
      <c r="B35" s="14" t="s">
        <v>40</v>
      </c>
      <c r="C35" s="15">
        <f>SUM(C18,C30,C32,C34)</f>
        <v>0</v>
      </c>
      <c r="D35" s="15">
        <f aca="true" t="shared" si="4" ref="D35:Z35">SUM(D18,D30,D32,D34)</f>
        <v>0</v>
      </c>
      <c r="E35" s="15">
        <f t="shared" si="4"/>
        <v>0</v>
      </c>
      <c r="F35" s="15">
        <f t="shared" si="4"/>
        <v>0</v>
      </c>
      <c r="G35" s="15">
        <f t="shared" si="4"/>
        <v>0</v>
      </c>
      <c r="H35" s="15">
        <f t="shared" si="4"/>
        <v>0</v>
      </c>
      <c r="I35" s="15">
        <f t="shared" si="4"/>
        <v>0</v>
      </c>
      <c r="J35" s="15">
        <f t="shared" si="4"/>
        <v>0</v>
      </c>
      <c r="K35" s="15">
        <f t="shared" si="4"/>
        <v>0</v>
      </c>
      <c r="L35" s="15">
        <f t="shared" si="4"/>
        <v>0</v>
      </c>
      <c r="M35" s="15">
        <f t="shared" si="4"/>
        <v>0</v>
      </c>
      <c r="N35" s="15">
        <f t="shared" si="4"/>
        <v>0</v>
      </c>
      <c r="O35" s="15">
        <f t="shared" si="4"/>
        <v>0</v>
      </c>
      <c r="P35" s="15">
        <f t="shared" si="4"/>
        <v>0</v>
      </c>
      <c r="Q35" s="15">
        <f t="shared" si="4"/>
        <v>0</v>
      </c>
      <c r="R35" s="15">
        <f t="shared" si="4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>SUM(AA18,AA30,AA32,AA34)</f>
        <v>0</v>
      </c>
      <c r="AB35" s="17">
        <f>SUM(AB18,AB30,AB32,AB34)</f>
        <v>0</v>
      </c>
    </row>
    <row r="36" spans="1:28" ht="29.25" customHeight="1">
      <c r="A36" s="27" t="s">
        <v>41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40" ht="15" customHeight="1">
      <c r="G40" s="16"/>
    </row>
  </sheetData>
  <sheetProtection/>
  <mergeCells count="19">
    <mergeCell ref="A1:AB1"/>
    <mergeCell ref="A2:AB2"/>
    <mergeCell ref="A36:AB36"/>
    <mergeCell ref="S5:T5"/>
    <mergeCell ref="Q5:R5"/>
    <mergeCell ref="O5:P5"/>
    <mergeCell ref="M5:N5"/>
    <mergeCell ref="K5:L5"/>
    <mergeCell ref="I5:J5"/>
    <mergeCell ref="AA5:AB5"/>
    <mergeCell ref="A4:M4"/>
    <mergeCell ref="A3:C3"/>
    <mergeCell ref="Y5:Z5"/>
    <mergeCell ref="W5:X5"/>
    <mergeCell ref="U5:V5"/>
    <mergeCell ref="A5:B6"/>
    <mergeCell ref="C5:D5"/>
    <mergeCell ref="G5:H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